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5" windowWidth="19440" windowHeight="10110"/>
  </bookViews>
  <sheets>
    <sheet name="GC-PR-006-FR-028" sheetId="3" r:id="rId1"/>
  </sheets>
  <definedNames>
    <definedName name="_xlnm.Print_Area" localSheetId="0">'GC-PR-006-FR-028'!$A$1:$K$39</definedName>
  </definedNames>
  <calcPr calcId="152511"/>
</workbook>
</file>

<file path=xl/calcChain.xml><?xml version="1.0" encoding="utf-8"?>
<calcChain xmlns="http://schemas.openxmlformats.org/spreadsheetml/2006/main">
  <c r="G34" i="3" l="1"/>
  <c r="G32" i="3"/>
  <c r="G28" i="3"/>
  <c r="I28" i="3" s="1"/>
  <c r="G26" i="3"/>
  <c r="G24" i="3"/>
  <c r="G22" i="3"/>
  <c r="G20" i="3"/>
  <c r="G18" i="3"/>
  <c r="G16" i="3"/>
  <c r="G14" i="3"/>
  <c r="J37" i="3"/>
  <c r="J38" i="3" s="1"/>
  <c r="I32" i="3" l="1"/>
  <c r="I22" i="3"/>
  <c r="I18" i="3"/>
  <c r="I14" i="3"/>
  <c r="I37" i="3" l="1"/>
  <c r="H38" i="3" s="1"/>
</calcChain>
</file>

<file path=xl/sharedStrings.xml><?xml version="1.0" encoding="utf-8"?>
<sst xmlns="http://schemas.openxmlformats.org/spreadsheetml/2006/main" count="111" uniqueCount="75">
  <si>
    <t>TOTAL</t>
  </si>
  <si>
    <t>SÍMBOLO - SIGNIFICADO</t>
  </si>
  <si>
    <t>CONVENCIÓN</t>
  </si>
  <si>
    <t>NO = 0</t>
  </si>
  <si>
    <t>SI =15</t>
  </si>
  <si>
    <t>NO = 15</t>
  </si>
  <si>
    <t>SI = 0</t>
  </si>
  <si>
    <t>GARANTÍA</t>
  </si>
  <si>
    <t>MALO = 0</t>
  </si>
  <si>
    <t>REGULAR = 3</t>
  </si>
  <si>
    <t>BUENO = 6</t>
  </si>
  <si>
    <t>EXCELENTE = 9</t>
  </si>
  <si>
    <t>GESTIÓN
(24 puntos)</t>
  </si>
  <si>
    <t>SI = 10</t>
  </si>
  <si>
    <t xml:space="preserve">¿El proveedor cumple con los compromisos pactados dentro del contrato u orden de servicio o compra?  (aplicación de garantías, mantenimiento, cambios,  reparaciones, capacitaciones, entre otras) 
</t>
  </si>
  <si>
    <t>SERVICIO POS VENTA</t>
  </si>
  <si>
    <t>SI = 12</t>
  </si>
  <si>
    <t> (●) ¿El proveedor soluciona oportunamente las no conformidades de calidad y gestión de los bienes o servicios recibidos?</t>
  </si>
  <si>
    <t>NO = 12</t>
  </si>
  <si>
    <t>¿Se han presentado reclamaciones al proveedor en calidad o gestión?</t>
  </si>
  <si>
    <t>RECLAMACIONES</t>
  </si>
  <si>
    <t>POS CONTRACTUAL
(22 puntos)</t>
  </si>
  <si>
    <t>¿El producto comprado o el servicio prestado proporcionó más herramientas o funciones de las solicitadas originalmente?</t>
  </si>
  <si>
    <t>FUNCIONALIDAD ADICIONAL</t>
  </si>
  <si>
    <t>SI = 20</t>
  </si>
  <si>
    <t>¿El bien o servicio cumplió con las especificaciones y requisitos pactados en el momento de entrega?</t>
  </si>
  <si>
    <t>CONFORMIDAD</t>
  </si>
  <si>
    <t>CALIDAD
(30 puntos)</t>
  </si>
  <si>
    <t>¿Se entregan las cantidades solicitadas?</t>
  </si>
  <si>
    <t>CANTIDADES</t>
  </si>
  <si>
    <t>¿Se cumplieron los tiempos de entrega de bienes o la prestación del servicios ofertados por el proveedor?</t>
  </si>
  <si>
    <t>CUMPLIMIENTO 
(24 puntos)</t>
  </si>
  <si>
    <t>CALIFICACIÓN</t>
  </si>
  <si>
    <t>PUNTAJE TOTAL</t>
  </si>
  <si>
    <t>VALOR</t>
  </si>
  <si>
    <t>ÍTEM</t>
  </si>
  <si>
    <t>SUBCRITERIO</t>
  </si>
  <si>
    <t>CRITERIO</t>
  </si>
  <si>
    <t>FECHA DE EVALUACIÓN:</t>
  </si>
  <si>
    <t>EMPRESA o PROVEEDOR:</t>
  </si>
  <si>
    <t>PÁGINA 1 DE 1</t>
  </si>
  <si>
    <t>VERSIÓN: 1</t>
  </si>
  <si>
    <t>CÓDIGO: AGCGC-F38</t>
  </si>
  <si>
    <t>RESPUESTA</t>
  </si>
  <si>
    <t>SI</t>
  </si>
  <si>
    <t>NO</t>
  </si>
  <si>
    <t>EXCELENTE</t>
  </si>
  <si>
    <t xml:space="preserve">BUENO </t>
  </si>
  <si>
    <t xml:space="preserve">REGULAR </t>
  </si>
  <si>
    <t xml:space="preserve">MALO </t>
  </si>
  <si>
    <t>¿Se requirió hacer uso de la garantía del producto o servicio?</t>
  </si>
  <si>
    <t>(●) ¿El proveedor cumplió a satisfacción con la garantía pactada?</t>
  </si>
  <si>
    <t>OBJETO DEL CONTRATO:</t>
  </si>
  <si>
    <t xml:space="preserve">NOMBRE DEL SUPERVISOR ENCARGADO DE LA EVALUACIÓN:
</t>
  </si>
  <si>
    <t>DEPENDENCIA QUE EVALUA:</t>
  </si>
  <si>
    <t>TIPO A: EXCELENTE</t>
  </si>
  <si>
    <t>TIPO B: BUENO</t>
  </si>
  <si>
    <t>TIPO C: MALO</t>
  </si>
  <si>
    <t>FECHA</t>
  </si>
  <si>
    <t>VALOR ASIGNADO</t>
  </si>
  <si>
    <t>TIEMPOS DE ENTREGA</t>
  </si>
  <si>
    <t>PROCEDIMIENTOS</t>
  </si>
  <si>
    <t xml:space="preserve">¿El contrato es suscrito en el tiempo pactado, entrega las pólizas a tiempo y las facturas son radicadas en el tiempo indicado con las condiciones y soportes requeridos para su trámite contractual? </t>
  </si>
  <si>
    <t>SELECCIONE RESPUESTA</t>
  </si>
  <si>
    <t>Proceso: Gestión Contractual</t>
  </si>
  <si>
    <t>EVALUACIÓN Y REEVALUACIÓN DE PROVEEDORES</t>
  </si>
  <si>
    <t>Código: GC-PR-006-FR-028</t>
  </si>
  <si>
    <r>
      <t xml:space="preserve">(●) </t>
    </r>
    <r>
      <rPr>
        <sz val="8"/>
        <rFont val="Calibri"/>
        <family val="2"/>
        <scheme val="minor"/>
      </rPr>
      <t>Se responde si la anterior pregunta tiene una ponderación de cero o SI</t>
    </r>
  </si>
  <si>
    <t>ITEM EVALUADO (*)</t>
  </si>
  <si>
    <t>Versión: 03</t>
  </si>
  <si>
    <t>CARGO:</t>
  </si>
  <si>
    <t>FIRMA:</t>
  </si>
  <si>
    <t>Fecha de Aprobación: 04/06/2019</t>
  </si>
  <si>
    <t>Macroproceso: Gestión de Recursos</t>
  </si>
  <si>
    <r>
      <rPr>
        <b/>
        <u/>
        <sz val="8"/>
        <rFont val="Calibri"/>
        <family val="2"/>
        <scheme val="minor"/>
      </rPr>
      <t>PROVEEDOR TIPO A: EXCELENTE.</t>
    </r>
    <r>
      <rPr>
        <b/>
        <sz val="8"/>
        <rFont val="Calibri"/>
        <family val="2"/>
        <scheme val="minor"/>
      </rPr>
      <t xml:space="preserve"> Puntaje mayor o igual a 80 hasta 100 puntos. </t>
    </r>
    <r>
      <rPr>
        <sz val="8"/>
        <rFont val="Calibri"/>
        <family val="2"/>
        <scheme val="minor"/>
      </rPr>
      <t xml:space="preserve">Se puede contratar nuevamente </t>
    </r>
    <r>
      <rPr>
        <b/>
        <sz val="8"/>
        <rFont val="Calibri"/>
        <family val="2"/>
        <scheme val="minor"/>
      </rPr>
      <t xml:space="preserve">
</t>
    </r>
    <r>
      <rPr>
        <b/>
        <u/>
        <sz val="8"/>
        <rFont val="Calibri"/>
        <family val="2"/>
        <scheme val="minor"/>
      </rPr>
      <t>PROVEEDOR TIPO B: BUENO</t>
    </r>
    <r>
      <rPr>
        <b/>
        <sz val="8"/>
        <rFont val="Calibri"/>
        <family val="2"/>
        <scheme val="minor"/>
      </rPr>
      <t xml:space="preserve">. Puntaje entre 46 hasta 79 puntos. </t>
    </r>
    <r>
      <rPr>
        <sz val="8"/>
        <rFont val="Calibri"/>
        <family val="2"/>
        <scheme val="minor"/>
      </rPr>
      <t>Se invita nuevamente a procesos pero debe mejorar las observaciones presentadas por la Universidad. La Universidad (Supervisor) presentará las observaciones mediante oficio adjunto al presente formato.</t>
    </r>
    <r>
      <rPr>
        <b/>
        <sz val="8"/>
        <rFont val="Calibri"/>
        <family val="2"/>
        <scheme val="minor"/>
      </rPr>
      <t xml:space="preserve">
</t>
    </r>
    <r>
      <rPr>
        <b/>
        <u/>
        <sz val="8"/>
        <rFont val="Calibri"/>
        <family val="2"/>
        <scheme val="minor"/>
      </rPr>
      <t>PROVEEDOR TIPO C: MALO.</t>
    </r>
    <r>
      <rPr>
        <b/>
        <sz val="8"/>
        <rFont val="Calibri"/>
        <family val="2"/>
        <scheme val="minor"/>
      </rPr>
      <t xml:space="preserve"> Puntaje inferior o igual a 45 puntos. </t>
    </r>
    <r>
      <rPr>
        <sz val="8"/>
        <rFont val="Calibri"/>
        <family val="2"/>
        <scheme val="minor"/>
      </rPr>
      <t>La Universidad no debe contratar con este proveedor.
(*) Este campo se diligencia  exclusivamente en caso de Supervisión Compartida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</si>
</sst>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/>
    <xf numFmtId="0" fontId="5" fillId="0" borderId="21" xfId="0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3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Protection="1">
      <protection locked="0" hidden="1"/>
    </xf>
    <xf numFmtId="0" fontId="2" fillId="0" borderId="0" xfId="1" applyFont="1" applyFill="1" applyAlignment="1" applyProtection="1">
      <alignment horizontal="center" vertical="center" wrapText="1"/>
      <protection locked="0" hidden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 applyProtection="1">
      <alignment horizontal="center" vertical="center" wrapText="1"/>
      <protection locked="0" hidden="1"/>
    </xf>
    <xf numFmtId="0" fontId="8" fillId="0" borderId="16" xfId="1" applyFont="1" applyFill="1" applyBorder="1" applyAlignment="1" applyProtection="1">
      <alignment horizontal="center" vertical="center" wrapText="1"/>
      <protection locked="0" hidden="1"/>
    </xf>
    <xf numFmtId="0" fontId="8" fillId="0" borderId="2" xfId="1" applyFont="1" applyFill="1" applyBorder="1" applyAlignment="1" applyProtection="1">
      <alignment horizontal="center" vertical="center" wrapText="1"/>
      <protection locked="0" hidden="1"/>
    </xf>
    <xf numFmtId="0" fontId="9" fillId="5" borderId="32" xfId="1" applyFont="1" applyFill="1" applyBorder="1" applyAlignment="1" applyProtection="1">
      <alignment horizontal="center" vertical="center" wrapText="1"/>
      <protection locked="0" hidden="1"/>
    </xf>
    <xf numFmtId="0" fontId="3" fillId="5" borderId="32" xfId="1" applyFont="1" applyFill="1" applyBorder="1" applyAlignment="1" applyProtection="1">
      <alignment horizontal="center" vertical="center"/>
      <protection locked="0" hidden="1"/>
    </xf>
    <xf numFmtId="0" fontId="9" fillId="5" borderId="21" xfId="1" applyFont="1" applyFill="1" applyBorder="1" applyAlignment="1" applyProtection="1">
      <alignment horizontal="center" vertical="center" wrapText="1"/>
      <protection locked="0" hidden="1"/>
    </xf>
    <xf numFmtId="0" fontId="3" fillId="5" borderId="21" xfId="1" applyFont="1" applyFill="1" applyBorder="1" applyAlignment="1" applyProtection="1">
      <alignment horizontal="center" vertical="center"/>
      <protection locked="0" hidden="1"/>
    </xf>
    <xf numFmtId="0" fontId="9" fillId="5" borderId="25" xfId="1" applyFont="1" applyFill="1" applyBorder="1" applyAlignment="1" applyProtection="1">
      <alignment horizontal="center" vertical="center" wrapText="1"/>
      <protection locked="0" hidden="1"/>
    </xf>
    <xf numFmtId="0" fontId="3" fillId="5" borderId="25" xfId="1" applyFont="1" applyFill="1" applyBorder="1" applyAlignment="1" applyProtection="1">
      <alignment horizontal="center" vertical="center"/>
      <protection locked="0" hidden="1"/>
    </xf>
    <xf numFmtId="0" fontId="9" fillId="2" borderId="22" xfId="1" applyFont="1" applyFill="1" applyBorder="1" applyAlignment="1" applyProtection="1">
      <alignment horizontal="center" vertical="center" wrapText="1"/>
      <protection locked="0" hidden="1"/>
    </xf>
    <xf numFmtId="0" fontId="3" fillId="2" borderId="22" xfId="1" applyFont="1" applyFill="1" applyBorder="1" applyAlignment="1" applyProtection="1">
      <alignment horizontal="center" vertical="center"/>
      <protection locked="0" hidden="1"/>
    </xf>
    <xf numFmtId="0" fontId="9" fillId="2" borderId="21" xfId="1" applyFont="1" applyFill="1" applyBorder="1" applyAlignment="1" applyProtection="1">
      <alignment horizontal="center" vertical="center" wrapText="1"/>
      <protection locked="0" hidden="1"/>
    </xf>
    <xf numFmtId="0" fontId="3" fillId="2" borderId="21" xfId="1" applyFont="1" applyFill="1" applyBorder="1" applyAlignment="1" applyProtection="1">
      <alignment horizontal="center" vertical="center"/>
      <protection locked="0" hidden="1"/>
    </xf>
    <xf numFmtId="0" fontId="9" fillId="2" borderId="25" xfId="1" applyFont="1" applyFill="1" applyBorder="1" applyAlignment="1" applyProtection="1">
      <alignment horizontal="center" vertical="center" wrapText="1"/>
      <protection locked="0" hidden="1"/>
    </xf>
    <xf numFmtId="0" fontId="3" fillId="2" borderId="25" xfId="1" applyFont="1" applyFill="1" applyBorder="1" applyAlignment="1" applyProtection="1">
      <alignment horizontal="center" vertical="center"/>
      <protection locked="0" hidden="1"/>
    </xf>
    <xf numFmtId="0" fontId="9" fillId="4" borderId="22" xfId="1" applyFont="1" applyFill="1" applyBorder="1" applyAlignment="1" applyProtection="1">
      <alignment horizontal="center" vertical="center" wrapText="1"/>
      <protection locked="0" hidden="1"/>
    </xf>
    <xf numFmtId="0" fontId="3" fillId="4" borderId="22" xfId="1" applyFont="1" applyFill="1" applyBorder="1" applyAlignment="1" applyProtection="1">
      <alignment horizontal="center" vertical="center"/>
      <protection locked="0" hidden="1"/>
    </xf>
    <xf numFmtId="0" fontId="9" fillId="4" borderId="21" xfId="1" applyFont="1" applyFill="1" applyBorder="1" applyAlignment="1" applyProtection="1">
      <alignment horizontal="center" vertical="center" wrapText="1"/>
      <protection locked="0" hidden="1"/>
    </xf>
    <xf numFmtId="0" fontId="3" fillId="4" borderId="21" xfId="1" applyFont="1" applyFill="1" applyBorder="1" applyAlignment="1" applyProtection="1">
      <alignment horizontal="center" vertical="center"/>
      <protection locked="0" hidden="1"/>
    </xf>
    <xf numFmtId="0" fontId="9" fillId="4" borderId="25" xfId="1" applyFont="1" applyFill="1" applyBorder="1" applyAlignment="1" applyProtection="1">
      <alignment horizontal="center" vertical="center" wrapText="1"/>
      <protection locked="0" hidden="1"/>
    </xf>
    <xf numFmtId="0" fontId="3" fillId="4" borderId="25" xfId="1" applyFont="1" applyFill="1" applyBorder="1" applyAlignment="1" applyProtection="1">
      <alignment horizontal="center" vertical="center"/>
      <protection locked="0" hidden="1"/>
    </xf>
    <xf numFmtId="0" fontId="9" fillId="3" borderId="32" xfId="1" applyFont="1" applyFill="1" applyBorder="1" applyAlignment="1">
      <alignment horizontal="center" vertical="center"/>
    </xf>
    <xf numFmtId="0" fontId="10" fillId="3" borderId="32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9" fillId="3" borderId="21" xfId="1" applyFont="1" applyFill="1" applyBorder="1" applyAlignment="1" applyProtection="1">
      <alignment horizontal="center" vertical="center" wrapText="1"/>
      <protection locked="0" hidden="1"/>
    </xf>
    <xf numFmtId="0" fontId="9" fillId="3" borderId="25" xfId="1" applyFont="1" applyFill="1" applyBorder="1" applyAlignment="1" applyProtection="1">
      <alignment horizontal="center" vertical="center" wrapText="1"/>
      <protection locked="0" hidden="1"/>
    </xf>
    <xf numFmtId="0" fontId="10" fillId="3" borderId="25" xfId="1" applyFont="1" applyFill="1" applyBorder="1" applyAlignment="1">
      <alignment horizontal="center" vertical="center"/>
    </xf>
    <xf numFmtId="0" fontId="10" fillId="0" borderId="0" xfId="1" applyFont="1" applyFill="1"/>
    <xf numFmtId="0" fontId="9" fillId="0" borderId="3" xfId="1" applyFont="1" applyFill="1" applyBorder="1" applyAlignment="1">
      <alignment horizontal="center" wrapText="1"/>
    </xf>
    <xf numFmtId="0" fontId="8" fillId="0" borderId="3" xfId="1" applyFont="1" applyFill="1" applyBorder="1" applyAlignment="1" applyProtection="1">
      <alignment horizontal="center" vertical="center"/>
      <protection locked="0" hidden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38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17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2" fillId="0" borderId="20" xfId="1" applyFont="1" applyFill="1" applyBorder="1" applyAlignment="1" applyProtection="1">
      <alignment horizontal="center" vertical="center" wrapText="1"/>
      <protection locked="0" hidden="1"/>
    </xf>
    <xf numFmtId="0" fontId="2" fillId="0" borderId="18" xfId="1" applyFont="1" applyFill="1" applyBorder="1" applyAlignment="1" applyProtection="1">
      <alignment horizontal="center" vertical="center" wrapText="1"/>
      <protection locked="0" hidden="1"/>
    </xf>
    <xf numFmtId="0" fontId="6" fillId="5" borderId="21" xfId="1" applyFont="1" applyFill="1" applyBorder="1" applyAlignment="1" applyProtection="1">
      <alignment horizontal="center" vertical="center" wrapText="1"/>
      <protection locked="0" hidden="1"/>
    </xf>
    <xf numFmtId="0" fontId="6" fillId="5" borderId="25" xfId="1" applyFont="1" applyFill="1" applyBorder="1" applyAlignment="1" applyProtection="1">
      <alignment horizontal="center" vertical="center" wrapText="1"/>
      <protection locked="0" hidden="1"/>
    </xf>
    <xf numFmtId="0" fontId="9" fillId="5" borderId="32" xfId="1" applyFont="1" applyFill="1" applyBorder="1" applyAlignment="1" applyProtection="1">
      <alignment horizontal="center" vertical="center" wrapText="1"/>
      <protection locked="0" hidden="1"/>
    </xf>
    <xf numFmtId="0" fontId="9" fillId="5" borderId="21" xfId="1" applyFont="1" applyFill="1" applyBorder="1" applyAlignment="1" applyProtection="1">
      <alignment horizontal="center" vertical="center" wrapText="1"/>
      <protection locked="0" hidden="1"/>
    </xf>
    <xf numFmtId="0" fontId="6" fillId="5" borderId="32" xfId="1" applyFont="1" applyFill="1" applyBorder="1" applyAlignment="1" applyProtection="1">
      <alignment horizontal="center" vertical="center" wrapText="1"/>
      <protection locked="0" hidden="1"/>
    </xf>
    <xf numFmtId="0" fontId="9" fillId="5" borderId="25" xfId="1" applyFont="1" applyFill="1" applyBorder="1" applyAlignment="1" applyProtection="1">
      <alignment horizontal="center" vertical="center" wrapText="1"/>
      <protection locked="0" hidden="1"/>
    </xf>
    <xf numFmtId="0" fontId="8" fillId="5" borderId="35" xfId="1" applyFont="1" applyFill="1" applyBorder="1" applyAlignment="1" applyProtection="1">
      <alignment horizontal="center" vertical="center" wrapText="1"/>
      <protection locked="0" hidden="1"/>
    </xf>
    <xf numFmtId="0" fontId="8" fillId="5" borderId="24" xfId="1" applyFont="1" applyFill="1" applyBorder="1" applyAlignment="1" applyProtection="1">
      <alignment horizontal="center" vertical="center" wrapText="1"/>
      <protection locked="0" hidden="1"/>
    </xf>
    <xf numFmtId="0" fontId="8" fillId="5" borderId="26" xfId="1" applyFont="1" applyFill="1" applyBorder="1" applyAlignment="1" applyProtection="1">
      <alignment horizontal="center" vertical="center" wrapText="1"/>
      <protection locked="0" hidden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  <protection locked="0" hidden="1"/>
    </xf>
    <xf numFmtId="0" fontId="9" fillId="2" borderId="7" xfId="1" applyFont="1" applyFill="1" applyBorder="1" applyAlignment="1" applyProtection="1">
      <alignment horizontal="center" vertical="center" wrapText="1"/>
      <protection locked="0" hidden="1"/>
    </xf>
    <xf numFmtId="0" fontId="10" fillId="2" borderId="28" xfId="1" applyFont="1" applyFill="1" applyBorder="1" applyAlignment="1" applyProtection="1">
      <alignment horizontal="center" vertical="center" wrapText="1"/>
      <protection locked="0" hidden="1"/>
    </xf>
    <xf numFmtId="0" fontId="10" fillId="2" borderId="29" xfId="1" applyFont="1" applyFill="1" applyBorder="1" applyAlignment="1" applyProtection="1">
      <alignment horizontal="center" vertical="center" wrapText="1"/>
      <protection locked="0" hidden="1"/>
    </xf>
    <xf numFmtId="0" fontId="6" fillId="2" borderId="22" xfId="1" applyFont="1" applyFill="1" applyBorder="1" applyAlignment="1" applyProtection="1">
      <alignment horizontal="center" vertical="center" wrapText="1"/>
      <protection locked="0" hidden="1"/>
    </xf>
    <xf numFmtId="0" fontId="6" fillId="2" borderId="21" xfId="1" applyFont="1" applyFill="1" applyBorder="1" applyAlignment="1" applyProtection="1">
      <alignment horizontal="center" vertical="center" wrapText="1"/>
      <protection locked="0" hidden="1"/>
    </xf>
    <xf numFmtId="0" fontId="6" fillId="2" borderId="25" xfId="1" applyFont="1" applyFill="1" applyBorder="1" applyAlignment="1" applyProtection="1">
      <alignment horizontal="center" vertical="center" wrapText="1"/>
      <protection locked="0" hidden="1"/>
    </xf>
    <xf numFmtId="0" fontId="9" fillId="2" borderId="22" xfId="1" applyFont="1" applyFill="1" applyBorder="1" applyAlignment="1" applyProtection="1">
      <alignment horizontal="center" vertical="center" wrapText="1"/>
      <protection locked="0" hidden="1"/>
    </xf>
    <xf numFmtId="0" fontId="9" fillId="2" borderId="21" xfId="1" applyFont="1" applyFill="1" applyBorder="1" applyAlignment="1" applyProtection="1">
      <alignment horizontal="center" vertical="center" wrapText="1"/>
      <protection locked="0" hidden="1"/>
    </xf>
    <xf numFmtId="0" fontId="9" fillId="2" borderId="25" xfId="1" applyFont="1" applyFill="1" applyBorder="1" applyAlignment="1" applyProtection="1">
      <alignment horizontal="center" vertical="center" wrapText="1"/>
      <protection locked="0" hidden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10" fillId="3" borderId="36" xfId="1" applyFont="1" applyFill="1" applyBorder="1" applyAlignment="1" applyProtection="1">
      <alignment horizontal="center" vertical="center" wrapText="1"/>
      <protection locked="0" hidden="1"/>
    </xf>
    <xf numFmtId="0" fontId="10" fillId="3" borderId="37" xfId="1" applyFont="1" applyFill="1" applyBorder="1" applyAlignment="1" applyProtection="1">
      <alignment horizontal="center" vertical="center" wrapText="1"/>
      <protection locked="0" hidden="1"/>
    </xf>
    <xf numFmtId="0" fontId="10" fillId="3" borderId="31" xfId="1" applyFont="1" applyFill="1" applyBorder="1" applyAlignment="1" applyProtection="1">
      <alignment horizontal="center" vertical="center" wrapText="1"/>
      <protection locked="0" hidden="1"/>
    </xf>
    <xf numFmtId="0" fontId="8" fillId="3" borderId="35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0" fillId="3" borderId="28" xfId="1" applyFont="1" applyFill="1" applyBorder="1" applyAlignment="1" applyProtection="1">
      <alignment horizontal="center" vertical="center" wrapText="1"/>
      <protection locked="0" hidden="1"/>
    </xf>
    <xf numFmtId="0" fontId="8" fillId="3" borderId="2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  <protection locked="0" hidden="1"/>
    </xf>
    <xf numFmtId="0" fontId="6" fillId="4" borderId="10" xfId="1" applyFont="1" applyFill="1" applyBorder="1" applyAlignment="1" applyProtection="1">
      <alignment horizontal="center" vertical="center" wrapText="1"/>
      <protection locked="0" hidden="1"/>
    </xf>
    <xf numFmtId="0" fontId="6" fillId="4" borderId="7" xfId="1" applyFont="1" applyFill="1" applyBorder="1" applyAlignment="1" applyProtection="1">
      <alignment horizontal="center" vertical="center" wrapText="1"/>
      <protection locked="0" hidden="1"/>
    </xf>
    <xf numFmtId="0" fontId="9" fillId="4" borderId="8" xfId="1" applyFont="1" applyFill="1" applyBorder="1" applyAlignment="1" applyProtection="1">
      <alignment horizontal="center" vertical="center" wrapText="1"/>
      <protection locked="0" hidden="1"/>
    </xf>
    <xf numFmtId="0" fontId="9" fillId="4" borderId="10" xfId="1" applyFont="1" applyFill="1" applyBorder="1" applyAlignment="1" applyProtection="1">
      <alignment horizontal="center" vertical="center" wrapText="1"/>
      <protection locked="0" hidden="1"/>
    </xf>
    <xf numFmtId="0" fontId="10" fillId="4" borderId="27" xfId="1" applyFont="1" applyFill="1" applyBorder="1" applyAlignment="1" applyProtection="1">
      <alignment horizontal="center" vertical="center" wrapText="1"/>
      <protection locked="0" hidden="1"/>
    </xf>
    <xf numFmtId="0" fontId="10" fillId="4" borderId="28" xfId="1" applyFont="1" applyFill="1" applyBorder="1" applyAlignment="1" applyProtection="1">
      <alignment horizontal="center" vertical="center" wrapText="1"/>
      <protection locked="0" hidden="1"/>
    </xf>
    <xf numFmtId="0" fontId="10" fillId="3" borderId="29" xfId="1" applyFont="1" applyFill="1" applyBorder="1" applyAlignment="1" applyProtection="1">
      <alignment horizontal="center" vertical="center" wrapText="1"/>
      <protection locked="0" hidden="1"/>
    </xf>
    <xf numFmtId="0" fontId="6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  <protection locked="0" hidden="1"/>
    </xf>
    <xf numFmtId="0" fontId="8" fillId="0" borderId="2" xfId="1" applyFont="1" applyFill="1" applyBorder="1" applyAlignment="1" applyProtection="1">
      <alignment horizontal="center" vertical="center" wrapText="1"/>
      <protection locked="0" hidden="1"/>
    </xf>
    <xf numFmtId="0" fontId="6" fillId="3" borderId="21" xfId="1" applyFont="1" applyFill="1" applyBorder="1" applyAlignment="1" applyProtection="1">
      <alignment horizontal="center" vertical="center" wrapText="1"/>
      <protection locked="0" hidden="1"/>
    </xf>
    <xf numFmtId="0" fontId="6" fillId="3" borderId="25" xfId="1" applyFont="1" applyFill="1" applyBorder="1" applyAlignment="1" applyProtection="1">
      <alignment horizontal="center" vertical="center" wrapText="1"/>
      <protection locked="0" hidden="1"/>
    </xf>
    <xf numFmtId="0" fontId="9" fillId="3" borderId="21" xfId="1" applyFont="1" applyFill="1" applyBorder="1" applyAlignment="1" applyProtection="1">
      <alignment horizontal="center" vertical="center" wrapText="1"/>
      <protection locked="0" hidden="1"/>
    </xf>
    <xf numFmtId="0" fontId="9" fillId="3" borderId="25" xfId="1" applyFont="1" applyFill="1" applyBorder="1" applyAlignment="1" applyProtection="1">
      <alignment horizontal="center" vertical="center" wrapText="1"/>
      <protection locked="0" hidden="1"/>
    </xf>
    <xf numFmtId="0" fontId="9" fillId="0" borderId="9" xfId="1" applyFont="1" applyFill="1" applyBorder="1" applyAlignment="1">
      <alignment horizontal="justify" vertical="top" wrapText="1"/>
    </xf>
    <xf numFmtId="0" fontId="9" fillId="0" borderId="11" xfId="1" applyFont="1" applyFill="1" applyBorder="1" applyAlignment="1">
      <alignment horizontal="justify" vertical="top" wrapText="1"/>
    </xf>
    <xf numFmtId="0" fontId="9" fillId="0" borderId="20" xfId="1" applyFont="1" applyFill="1" applyBorder="1" applyAlignment="1">
      <alignment horizontal="justify" vertical="top" wrapText="1"/>
    </xf>
    <xf numFmtId="0" fontId="9" fillId="0" borderId="5" xfId="1" applyFont="1" applyFill="1" applyBorder="1" applyAlignment="1">
      <alignment horizontal="justify" vertical="top" wrapText="1"/>
    </xf>
    <xf numFmtId="0" fontId="9" fillId="0" borderId="19" xfId="1" applyFont="1" applyFill="1" applyBorder="1" applyAlignment="1">
      <alignment horizontal="justify" vertical="top" wrapText="1"/>
    </xf>
    <xf numFmtId="0" fontId="9" fillId="0" borderId="18" xfId="1" applyFont="1" applyFill="1" applyBorder="1" applyAlignment="1">
      <alignment horizontal="justify" vertical="top" wrapText="1"/>
    </xf>
    <xf numFmtId="0" fontId="6" fillId="3" borderId="32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9" fillId="4" borderId="22" xfId="1" applyFont="1" applyFill="1" applyBorder="1" applyAlignment="1" applyProtection="1">
      <alignment horizontal="center" vertical="center" wrapText="1"/>
      <protection locked="0" hidden="1"/>
    </xf>
    <xf numFmtId="0" fontId="9" fillId="4" borderId="21" xfId="1" applyFont="1" applyFill="1" applyBorder="1" applyAlignment="1" applyProtection="1">
      <alignment horizontal="center" vertical="center" wrapText="1"/>
      <protection locked="0" hidden="1"/>
    </xf>
    <xf numFmtId="0" fontId="9" fillId="4" borderId="25" xfId="1" applyFont="1" applyFill="1" applyBorder="1" applyAlignment="1" applyProtection="1">
      <alignment horizontal="center" vertical="center" wrapText="1"/>
      <protection locked="0" hidden="1"/>
    </xf>
    <xf numFmtId="0" fontId="9" fillId="3" borderId="32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 applyProtection="1">
      <alignment horizontal="center" vertical="center" wrapText="1"/>
      <protection locked="0" hidden="1"/>
    </xf>
    <xf numFmtId="0" fontId="6" fillId="4" borderId="21" xfId="1" applyFont="1" applyFill="1" applyBorder="1" applyAlignment="1" applyProtection="1">
      <alignment horizontal="center" vertical="center" wrapText="1"/>
      <protection locked="0" hidden="1"/>
    </xf>
    <xf numFmtId="0" fontId="6" fillId="4" borderId="25" xfId="1" applyFont="1" applyFill="1" applyBorder="1" applyAlignment="1" applyProtection="1">
      <alignment horizontal="center" vertical="center" wrapText="1"/>
      <protection locked="0" hidden="1"/>
    </xf>
    <xf numFmtId="0" fontId="9" fillId="4" borderId="7" xfId="1" applyFont="1" applyFill="1" applyBorder="1" applyAlignment="1" applyProtection="1">
      <alignment horizontal="center" vertical="center" wrapText="1"/>
      <protection locked="0" hidden="1"/>
    </xf>
    <xf numFmtId="0" fontId="10" fillId="4" borderId="29" xfId="1" applyFont="1" applyFill="1" applyBorder="1" applyAlignment="1" applyProtection="1">
      <alignment horizontal="center" vertical="center" wrapText="1"/>
      <protection locked="0" hidden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  <protection locked="0" hidden="1"/>
    </xf>
    <xf numFmtId="0" fontId="10" fillId="2" borderId="27" xfId="1" applyFont="1" applyFill="1" applyBorder="1" applyAlignment="1" applyProtection="1">
      <alignment horizontal="center" vertical="center" wrapText="1"/>
      <protection locked="0" hidden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/>
    </xf>
    <xf numFmtId="0" fontId="6" fillId="5" borderId="15" xfId="1" applyFont="1" applyFill="1" applyBorder="1" applyAlignment="1" applyProtection="1">
      <alignment horizontal="center" vertical="center" wrapText="1"/>
      <protection locked="0" hidden="1"/>
    </xf>
    <xf numFmtId="0" fontId="6" fillId="5" borderId="10" xfId="1" applyFont="1" applyFill="1" applyBorder="1" applyAlignment="1" applyProtection="1">
      <alignment horizontal="center" vertical="center" wrapText="1"/>
      <protection locked="0" hidden="1"/>
    </xf>
    <xf numFmtId="0" fontId="6" fillId="5" borderId="7" xfId="1" applyFont="1" applyFill="1" applyBorder="1" applyAlignment="1" applyProtection="1">
      <alignment horizontal="center" vertical="center" wrapText="1"/>
      <protection locked="0" hidden="1"/>
    </xf>
    <xf numFmtId="0" fontId="9" fillId="5" borderId="15" xfId="1" applyFont="1" applyFill="1" applyBorder="1" applyAlignment="1" applyProtection="1">
      <alignment horizontal="center" vertical="center" wrapText="1"/>
      <protection locked="0" hidden="1"/>
    </xf>
    <xf numFmtId="0" fontId="9" fillId="5" borderId="10" xfId="1" applyFont="1" applyFill="1" applyBorder="1" applyAlignment="1" applyProtection="1">
      <alignment horizontal="center" vertical="center" wrapText="1"/>
      <protection locked="0" hidden="1"/>
    </xf>
    <xf numFmtId="0" fontId="10" fillId="5" borderId="31" xfId="1" applyFont="1" applyFill="1" applyBorder="1" applyAlignment="1" applyProtection="1">
      <alignment horizontal="center" vertical="center" wrapText="1"/>
      <protection locked="0" hidden="1"/>
    </xf>
    <xf numFmtId="0" fontId="10" fillId="5" borderId="28" xfId="1" applyFont="1" applyFill="1" applyBorder="1" applyAlignment="1" applyProtection="1">
      <alignment horizontal="center" vertical="center" wrapText="1"/>
      <protection locked="0" hidden="1"/>
    </xf>
    <xf numFmtId="0" fontId="9" fillId="5" borderId="7" xfId="1" applyFont="1" applyFill="1" applyBorder="1" applyAlignment="1" applyProtection="1">
      <alignment horizontal="center" vertical="center" wrapText="1"/>
      <protection locked="0" hidden="1"/>
    </xf>
    <xf numFmtId="0" fontId="10" fillId="5" borderId="29" xfId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75360</xdr:rowOff>
    </xdr:from>
    <xdr:to>
      <xdr:col>1</xdr:col>
      <xdr:colOff>923925</xdr:colOff>
      <xdr:row>3</xdr:row>
      <xdr:rowOff>219076</xdr:rowOff>
    </xdr:to>
    <xdr:pic>
      <xdr:nvPicPr>
        <xdr:cNvPr id="4" name="5 Imagen" descr="D:\Users\aplaneacion3\Documents\Desktop\Boris\Escudo UDFJ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8235"/>
          <a:ext cx="676275" cy="6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104775</xdr:colOff>
      <xdr:row>1</xdr:row>
      <xdr:rowOff>238125</xdr:rowOff>
    </xdr:from>
    <xdr:ext cx="1247775" cy="364411"/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81000"/>
          <a:ext cx="1247775" cy="364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L316"/>
  <sheetViews>
    <sheetView showGridLines="0" tabSelected="1" zoomScale="110" zoomScaleNormal="110" zoomScaleSheetLayoutView="100" workbookViewId="0">
      <selection activeCell="M24" sqref="M24"/>
    </sheetView>
  </sheetViews>
  <sheetFormatPr baseColWidth="10" defaultRowHeight="12.75" x14ac:dyDescent="0.2"/>
  <cols>
    <col min="1" max="1" width="2.140625" style="4" customWidth="1"/>
    <col min="2" max="2" width="17.5703125" style="4" customWidth="1"/>
    <col min="3" max="3" width="19" style="4" customWidth="1"/>
    <col min="4" max="4" width="47.28515625" style="4" customWidth="1"/>
    <col min="5" max="5" width="19" style="4" customWidth="1"/>
    <col min="6" max="6" width="15.42578125" style="4" hidden="1" customWidth="1"/>
    <col min="7" max="7" width="15.42578125" style="54" customWidth="1"/>
    <col min="8" max="8" width="13.140625" style="4" hidden="1" customWidth="1"/>
    <col min="9" max="9" width="21.5703125" style="4" customWidth="1"/>
    <col min="10" max="10" width="26.140625" style="4" hidden="1" customWidth="1"/>
    <col min="11" max="11" width="2.140625" style="4" customWidth="1"/>
    <col min="12" max="12" width="19.140625" style="4" hidden="1" customWidth="1"/>
    <col min="13" max="16384" width="11.42578125" style="4"/>
  </cols>
  <sheetData>
    <row r="1" spans="2:10" ht="11.25" customHeight="1" thickBot="1" x14ac:dyDescent="0.25">
      <c r="B1" s="1"/>
      <c r="C1" s="1"/>
      <c r="D1" s="1"/>
      <c r="E1" s="1"/>
      <c r="F1" s="1"/>
      <c r="G1" s="2"/>
      <c r="H1" s="1"/>
      <c r="I1" s="3"/>
      <c r="J1" s="1"/>
    </row>
    <row r="2" spans="2:10" s="7" customFormat="1" ht="21.75" customHeight="1" x14ac:dyDescent="0.2">
      <c r="B2" s="64"/>
      <c r="C2" s="79" t="s">
        <v>65</v>
      </c>
      <c r="D2" s="65"/>
      <c r="E2" s="72" t="s">
        <v>66</v>
      </c>
      <c r="F2" s="72"/>
      <c r="G2" s="72"/>
      <c r="H2" s="5"/>
      <c r="I2" s="76"/>
      <c r="J2" s="6" t="s">
        <v>42</v>
      </c>
    </row>
    <row r="3" spans="2:10" s="7" customFormat="1" ht="21.75" customHeight="1" x14ac:dyDescent="0.2">
      <c r="B3" s="64"/>
      <c r="C3" s="65" t="s">
        <v>73</v>
      </c>
      <c r="D3" s="65"/>
      <c r="E3" s="72" t="s">
        <v>69</v>
      </c>
      <c r="F3" s="72"/>
      <c r="G3" s="72"/>
      <c r="H3" s="5"/>
      <c r="I3" s="76"/>
      <c r="J3" s="8" t="s">
        <v>41</v>
      </c>
    </row>
    <row r="4" spans="2:10" s="7" customFormat="1" ht="21.75" customHeight="1" thickBot="1" x14ac:dyDescent="0.25">
      <c r="B4" s="64"/>
      <c r="C4" s="66" t="s">
        <v>64</v>
      </c>
      <c r="D4" s="66"/>
      <c r="E4" s="72" t="s">
        <v>72</v>
      </c>
      <c r="F4" s="72"/>
      <c r="G4" s="72"/>
      <c r="H4" s="9"/>
      <c r="I4" s="76"/>
      <c r="J4" s="10" t="s">
        <v>40</v>
      </c>
    </row>
    <row r="5" spans="2:10" ht="16.5" thickBot="1" x14ac:dyDescent="0.3">
      <c r="B5" s="75"/>
      <c r="C5" s="75"/>
      <c r="D5" s="75"/>
      <c r="E5" s="75"/>
      <c r="F5" s="75"/>
      <c r="G5" s="75"/>
      <c r="H5" s="75"/>
      <c r="I5" s="75"/>
      <c r="J5" s="75"/>
    </row>
    <row r="6" spans="2:10" ht="28.5" customHeight="1" thickBot="1" x14ac:dyDescent="0.25">
      <c r="B6" s="67" t="s">
        <v>54</v>
      </c>
      <c r="C6" s="68"/>
      <c r="D6" s="73"/>
      <c r="E6" s="74"/>
      <c r="F6" s="61" t="s">
        <v>38</v>
      </c>
      <c r="G6" s="62" t="s">
        <v>58</v>
      </c>
      <c r="H6" s="77"/>
      <c r="I6" s="78"/>
      <c r="J6" s="11"/>
    </row>
    <row r="7" spans="2:10" ht="3" customHeight="1" thickBot="1" x14ac:dyDescent="0.25">
      <c r="B7" s="63"/>
      <c r="C7" s="63"/>
      <c r="D7" s="63"/>
      <c r="E7" s="63"/>
      <c r="F7" s="63"/>
      <c r="G7" s="63"/>
      <c r="H7" s="63"/>
      <c r="I7" s="63"/>
      <c r="J7" s="12"/>
    </row>
    <row r="8" spans="2:10" ht="25.5" customHeight="1" thickBot="1" x14ac:dyDescent="0.25">
      <c r="B8" s="67" t="s">
        <v>39</v>
      </c>
      <c r="C8" s="68"/>
      <c r="D8" s="69"/>
      <c r="E8" s="70"/>
      <c r="F8" s="70"/>
      <c r="G8" s="70"/>
      <c r="H8" s="70"/>
      <c r="I8" s="71"/>
      <c r="J8" s="13"/>
    </row>
    <row r="9" spans="2:10" ht="25.5" customHeight="1" thickBot="1" x14ac:dyDescent="0.25">
      <c r="B9" s="67" t="s">
        <v>52</v>
      </c>
      <c r="C9" s="68"/>
      <c r="D9" s="69"/>
      <c r="E9" s="70"/>
      <c r="F9" s="70"/>
      <c r="G9" s="70"/>
      <c r="H9" s="70"/>
      <c r="I9" s="71"/>
      <c r="J9" s="14"/>
    </row>
    <row r="10" spans="2:10" ht="25.5" customHeight="1" thickBot="1" x14ac:dyDescent="0.25">
      <c r="B10" s="67" t="s">
        <v>68</v>
      </c>
      <c r="C10" s="68"/>
      <c r="D10" s="69"/>
      <c r="E10" s="70"/>
      <c r="F10" s="70"/>
      <c r="G10" s="70"/>
      <c r="H10" s="70"/>
      <c r="I10" s="71"/>
      <c r="J10" s="56"/>
    </row>
    <row r="11" spans="2:10" ht="27.75" customHeight="1" thickBot="1" x14ac:dyDescent="0.25">
      <c r="B11" s="162" t="s">
        <v>53</v>
      </c>
      <c r="C11" s="163"/>
      <c r="D11" s="57"/>
      <c r="E11" s="58" t="s">
        <v>70</v>
      </c>
      <c r="F11" s="58"/>
      <c r="G11" s="60" t="s">
        <v>71</v>
      </c>
      <c r="H11" s="58"/>
      <c r="I11" s="59"/>
      <c r="J11" s="15"/>
    </row>
    <row r="12" spans="2:10" ht="3" customHeight="1" thickBot="1" x14ac:dyDescent="0.25">
      <c r="B12" s="1"/>
      <c r="C12" s="1"/>
      <c r="D12" s="1"/>
      <c r="E12" s="1"/>
      <c r="F12" s="1"/>
      <c r="G12" s="1"/>
      <c r="H12" s="16"/>
      <c r="I12" s="17"/>
      <c r="J12" s="17"/>
    </row>
    <row r="13" spans="2:10" ht="26.25" thickBot="1" x14ac:dyDescent="0.25">
      <c r="B13" s="18" t="s">
        <v>37</v>
      </c>
      <c r="C13" s="18" t="s">
        <v>36</v>
      </c>
      <c r="D13" s="19" t="s">
        <v>35</v>
      </c>
      <c r="E13" s="20" t="s">
        <v>63</v>
      </c>
      <c r="F13" s="20" t="s">
        <v>43</v>
      </c>
      <c r="G13" s="20" t="s">
        <v>59</v>
      </c>
      <c r="H13" s="21" t="s">
        <v>34</v>
      </c>
      <c r="I13" s="22" t="s">
        <v>33</v>
      </c>
      <c r="J13" s="23" t="s">
        <v>32</v>
      </c>
    </row>
    <row r="14" spans="2:10" x14ac:dyDescent="0.2">
      <c r="B14" s="164" t="s">
        <v>31</v>
      </c>
      <c r="C14" s="167" t="s">
        <v>60</v>
      </c>
      <c r="D14" s="169" t="s">
        <v>30</v>
      </c>
      <c r="E14" s="84" t="s">
        <v>45</v>
      </c>
      <c r="F14" s="24" t="s">
        <v>44</v>
      </c>
      <c r="G14" s="86">
        <f>IF(E14=F14,12,IF(E14=F15,0))</f>
        <v>0</v>
      </c>
      <c r="H14" s="25" t="s">
        <v>16</v>
      </c>
      <c r="I14" s="88">
        <f>G14+G16</f>
        <v>0</v>
      </c>
      <c r="J14" s="80">
        <v>0</v>
      </c>
    </row>
    <row r="15" spans="2:10" ht="13.5" thickBot="1" x14ac:dyDescent="0.25">
      <c r="B15" s="165"/>
      <c r="C15" s="168"/>
      <c r="D15" s="170"/>
      <c r="E15" s="85"/>
      <c r="F15" s="26" t="s">
        <v>45</v>
      </c>
      <c r="G15" s="82"/>
      <c r="H15" s="27" t="s">
        <v>3</v>
      </c>
      <c r="I15" s="89"/>
      <c r="J15" s="81"/>
    </row>
    <row r="16" spans="2:10" x14ac:dyDescent="0.2">
      <c r="B16" s="165"/>
      <c r="C16" s="168" t="s">
        <v>29</v>
      </c>
      <c r="D16" s="170" t="s">
        <v>28</v>
      </c>
      <c r="E16" s="85" t="s">
        <v>45</v>
      </c>
      <c r="F16" s="26" t="s">
        <v>44</v>
      </c>
      <c r="G16" s="82">
        <f>IF(E16=F16,12,IF(E16=F17,0))</f>
        <v>0</v>
      </c>
      <c r="H16" s="27" t="s">
        <v>16</v>
      </c>
      <c r="I16" s="89"/>
      <c r="J16" s="80">
        <v>0</v>
      </c>
    </row>
    <row r="17" spans="2:10" ht="13.5" thickBot="1" x14ac:dyDescent="0.25">
      <c r="B17" s="166"/>
      <c r="C17" s="171"/>
      <c r="D17" s="172"/>
      <c r="E17" s="87"/>
      <c r="F17" s="28" t="s">
        <v>45</v>
      </c>
      <c r="G17" s="83"/>
      <c r="H17" s="29" t="s">
        <v>3</v>
      </c>
      <c r="I17" s="90"/>
      <c r="J17" s="81"/>
    </row>
    <row r="18" spans="2:10" x14ac:dyDescent="0.2">
      <c r="B18" s="154" t="s">
        <v>27</v>
      </c>
      <c r="C18" s="157" t="s">
        <v>26</v>
      </c>
      <c r="D18" s="158" t="s">
        <v>25</v>
      </c>
      <c r="E18" s="100" t="s">
        <v>45</v>
      </c>
      <c r="F18" s="30" t="s">
        <v>44</v>
      </c>
      <c r="G18" s="97">
        <f>IF(E18=F18,20,IF(E18=F19,0))</f>
        <v>0</v>
      </c>
      <c r="H18" s="31" t="s">
        <v>24</v>
      </c>
      <c r="I18" s="159">
        <f>G18+G20</f>
        <v>0</v>
      </c>
      <c r="J18" s="91">
        <v>0</v>
      </c>
    </row>
    <row r="19" spans="2:10" ht="13.5" thickBot="1" x14ac:dyDescent="0.25">
      <c r="B19" s="155"/>
      <c r="C19" s="93"/>
      <c r="D19" s="95"/>
      <c r="E19" s="101"/>
      <c r="F19" s="32" t="s">
        <v>45</v>
      </c>
      <c r="G19" s="98"/>
      <c r="H19" s="33" t="s">
        <v>3</v>
      </c>
      <c r="I19" s="160"/>
      <c r="J19" s="92"/>
    </row>
    <row r="20" spans="2:10" x14ac:dyDescent="0.2">
      <c r="B20" s="155"/>
      <c r="C20" s="93" t="s">
        <v>23</v>
      </c>
      <c r="D20" s="95" t="s">
        <v>22</v>
      </c>
      <c r="E20" s="101" t="s">
        <v>45</v>
      </c>
      <c r="F20" s="32" t="s">
        <v>44</v>
      </c>
      <c r="G20" s="98">
        <f>IF(E20=F20,10,IF(E20=F21,0))</f>
        <v>0</v>
      </c>
      <c r="H20" s="33" t="s">
        <v>13</v>
      </c>
      <c r="I20" s="160"/>
      <c r="J20" s="91">
        <v>0</v>
      </c>
    </row>
    <row r="21" spans="2:10" ht="13.5" thickBot="1" x14ac:dyDescent="0.25">
      <c r="B21" s="156"/>
      <c r="C21" s="94"/>
      <c r="D21" s="96"/>
      <c r="E21" s="102"/>
      <c r="F21" s="34" t="s">
        <v>45</v>
      </c>
      <c r="G21" s="99"/>
      <c r="H21" s="35" t="s">
        <v>3</v>
      </c>
      <c r="I21" s="161"/>
      <c r="J21" s="92"/>
    </row>
    <row r="22" spans="2:10" x14ac:dyDescent="0.2">
      <c r="B22" s="117" t="s">
        <v>21</v>
      </c>
      <c r="C22" s="120" t="s">
        <v>20</v>
      </c>
      <c r="D22" s="122" t="s">
        <v>19</v>
      </c>
      <c r="E22" s="141" t="s">
        <v>44</v>
      </c>
      <c r="F22" s="36" t="s">
        <v>44</v>
      </c>
      <c r="G22" s="149">
        <f>IF(E22=F22,0,IF(E22=F23,12))</f>
        <v>0</v>
      </c>
      <c r="H22" s="37" t="s">
        <v>6</v>
      </c>
      <c r="I22" s="146">
        <f>G22+G24+G26</f>
        <v>0</v>
      </c>
      <c r="J22" s="91">
        <v>0</v>
      </c>
    </row>
    <row r="23" spans="2:10" ht="13.5" thickBot="1" x14ac:dyDescent="0.25">
      <c r="B23" s="118"/>
      <c r="C23" s="121"/>
      <c r="D23" s="123"/>
      <c r="E23" s="142"/>
      <c r="F23" s="38" t="s">
        <v>45</v>
      </c>
      <c r="G23" s="150"/>
      <c r="H23" s="39" t="s">
        <v>18</v>
      </c>
      <c r="I23" s="147"/>
      <c r="J23" s="92"/>
    </row>
    <row r="24" spans="2:10" x14ac:dyDescent="0.2">
      <c r="B24" s="118"/>
      <c r="C24" s="121"/>
      <c r="D24" s="123" t="s">
        <v>17</v>
      </c>
      <c r="E24" s="142" t="s">
        <v>45</v>
      </c>
      <c r="F24" s="38" t="s">
        <v>44</v>
      </c>
      <c r="G24" s="150">
        <f>IF(E24=F24,12,IF(E24=F25,0))</f>
        <v>0</v>
      </c>
      <c r="H24" s="39" t="s">
        <v>16</v>
      </c>
      <c r="I24" s="147"/>
      <c r="J24" s="80">
        <v>0</v>
      </c>
    </row>
    <row r="25" spans="2:10" ht="13.5" thickBot="1" x14ac:dyDescent="0.25">
      <c r="B25" s="118"/>
      <c r="C25" s="121"/>
      <c r="D25" s="123"/>
      <c r="E25" s="142"/>
      <c r="F25" s="38" t="s">
        <v>45</v>
      </c>
      <c r="G25" s="150"/>
      <c r="H25" s="39" t="s">
        <v>3</v>
      </c>
      <c r="I25" s="147"/>
      <c r="J25" s="81"/>
    </row>
    <row r="26" spans="2:10" ht="15" customHeight="1" x14ac:dyDescent="0.2">
      <c r="B26" s="118"/>
      <c r="C26" s="121" t="s">
        <v>15</v>
      </c>
      <c r="D26" s="123" t="s">
        <v>14</v>
      </c>
      <c r="E26" s="142" t="s">
        <v>45</v>
      </c>
      <c r="F26" s="38" t="s">
        <v>44</v>
      </c>
      <c r="G26" s="150">
        <f>IF(E26=F26,10,IF(E26=F27,0))</f>
        <v>0</v>
      </c>
      <c r="H26" s="39" t="s">
        <v>13</v>
      </c>
      <c r="I26" s="147"/>
      <c r="J26" s="80">
        <v>0</v>
      </c>
    </row>
    <row r="27" spans="2:10" ht="18.75" customHeight="1" thickBot="1" x14ac:dyDescent="0.25">
      <c r="B27" s="119"/>
      <c r="C27" s="152"/>
      <c r="D27" s="153"/>
      <c r="E27" s="143"/>
      <c r="F27" s="40" t="s">
        <v>45</v>
      </c>
      <c r="G27" s="151"/>
      <c r="H27" s="41" t="s">
        <v>3</v>
      </c>
      <c r="I27" s="148"/>
      <c r="J27" s="81"/>
    </row>
    <row r="28" spans="2:10" ht="12.75" customHeight="1" x14ac:dyDescent="0.2">
      <c r="B28" s="103" t="s">
        <v>12</v>
      </c>
      <c r="C28" s="106" t="s">
        <v>61</v>
      </c>
      <c r="D28" s="108" t="s">
        <v>62</v>
      </c>
      <c r="E28" s="144" t="s">
        <v>49</v>
      </c>
      <c r="F28" s="42" t="s">
        <v>46</v>
      </c>
      <c r="G28" s="139">
        <f>IF(E28=F28,9,IF(E28=F29,6,IF(E28=F30,3,IF(E28=F31,0))))</f>
        <v>0</v>
      </c>
      <c r="H28" s="43" t="s">
        <v>11</v>
      </c>
      <c r="I28" s="111">
        <f>G28</f>
        <v>0</v>
      </c>
      <c r="J28" s="91">
        <v>0</v>
      </c>
    </row>
    <row r="29" spans="2:10" x14ac:dyDescent="0.2">
      <c r="B29" s="104"/>
      <c r="C29" s="107"/>
      <c r="D29" s="109"/>
      <c r="E29" s="145"/>
      <c r="F29" s="44" t="s">
        <v>47</v>
      </c>
      <c r="G29" s="140"/>
      <c r="H29" s="45" t="s">
        <v>10</v>
      </c>
      <c r="I29" s="112"/>
      <c r="J29" s="113"/>
    </row>
    <row r="30" spans="2:10" x14ac:dyDescent="0.2">
      <c r="B30" s="104"/>
      <c r="C30" s="107"/>
      <c r="D30" s="109"/>
      <c r="E30" s="145"/>
      <c r="F30" s="44" t="s">
        <v>48</v>
      </c>
      <c r="G30" s="140"/>
      <c r="H30" s="45" t="s">
        <v>9</v>
      </c>
      <c r="I30" s="112"/>
      <c r="J30" s="113"/>
    </row>
    <row r="31" spans="2:10" ht="13.5" thickBot="1" x14ac:dyDescent="0.25">
      <c r="B31" s="104"/>
      <c r="C31" s="107"/>
      <c r="D31" s="110"/>
      <c r="E31" s="145"/>
      <c r="F31" s="44" t="s">
        <v>49</v>
      </c>
      <c r="G31" s="140"/>
      <c r="H31" s="45" t="s">
        <v>8</v>
      </c>
      <c r="I31" s="112"/>
      <c r="J31" s="92"/>
    </row>
    <row r="32" spans="2:10" x14ac:dyDescent="0.2">
      <c r="B32" s="104"/>
      <c r="C32" s="107" t="s">
        <v>7</v>
      </c>
      <c r="D32" s="115" t="s">
        <v>50</v>
      </c>
      <c r="E32" s="131" t="s">
        <v>44</v>
      </c>
      <c r="F32" s="46" t="s">
        <v>44</v>
      </c>
      <c r="G32" s="129">
        <f>IF(E32=F32,0,IF(E32=F33,15))</f>
        <v>0</v>
      </c>
      <c r="H32" s="45" t="s">
        <v>6</v>
      </c>
      <c r="I32" s="112">
        <f>G32+G34</f>
        <v>0</v>
      </c>
      <c r="J32" s="91">
        <v>0</v>
      </c>
    </row>
    <row r="33" spans="2:12" ht="13.5" thickBot="1" x14ac:dyDescent="0.25">
      <c r="B33" s="104"/>
      <c r="C33" s="107"/>
      <c r="D33" s="115"/>
      <c r="E33" s="131"/>
      <c r="F33" s="46" t="s">
        <v>45</v>
      </c>
      <c r="G33" s="129"/>
      <c r="H33" s="45" t="s">
        <v>5</v>
      </c>
      <c r="I33" s="112"/>
      <c r="J33" s="92"/>
    </row>
    <row r="34" spans="2:12" x14ac:dyDescent="0.2">
      <c r="B34" s="104"/>
      <c r="C34" s="107"/>
      <c r="D34" s="115" t="s">
        <v>51</v>
      </c>
      <c r="E34" s="131" t="s">
        <v>45</v>
      </c>
      <c r="F34" s="46" t="s">
        <v>44</v>
      </c>
      <c r="G34" s="129">
        <f>IF(E34=F34,15,IF(E34=F35,0))</f>
        <v>0</v>
      </c>
      <c r="H34" s="45" t="s">
        <v>4</v>
      </c>
      <c r="I34" s="112"/>
      <c r="J34" s="91">
        <v>0</v>
      </c>
    </row>
    <row r="35" spans="2:12" ht="13.5" thickBot="1" x14ac:dyDescent="0.25">
      <c r="B35" s="105"/>
      <c r="C35" s="114"/>
      <c r="D35" s="124"/>
      <c r="E35" s="132"/>
      <c r="F35" s="47" t="s">
        <v>45</v>
      </c>
      <c r="G35" s="130"/>
      <c r="H35" s="48" t="s">
        <v>3</v>
      </c>
      <c r="I35" s="116"/>
      <c r="J35" s="92"/>
    </row>
    <row r="36" spans="2:12" ht="3" customHeight="1" thickBot="1" x14ac:dyDescent="0.25">
      <c r="B36" s="2"/>
      <c r="C36" s="49"/>
      <c r="D36" s="1"/>
      <c r="E36" s="1"/>
      <c r="F36" s="1"/>
      <c r="G36" s="2"/>
      <c r="H36" s="16"/>
      <c r="I36" s="3"/>
      <c r="J36" s="3"/>
    </row>
    <row r="37" spans="2:12" ht="23.25" customHeight="1" thickBot="1" x14ac:dyDescent="0.25">
      <c r="B37" s="125" t="s">
        <v>2</v>
      </c>
      <c r="C37" s="50" t="s">
        <v>1</v>
      </c>
      <c r="D37" s="133" t="s">
        <v>74</v>
      </c>
      <c r="E37" s="134"/>
      <c r="F37" s="134"/>
      <c r="G37" s="135"/>
      <c r="H37" s="51" t="s">
        <v>0</v>
      </c>
      <c r="I37" s="18">
        <f>I14+I18+I22+I28+I32</f>
        <v>0</v>
      </c>
      <c r="J37" s="52">
        <f>SUM(J14,J16,J18,J20,J22,J24,J26,J28,J32)</f>
        <v>0</v>
      </c>
    </row>
    <row r="38" spans="2:12" ht="56.25" customHeight="1" thickBot="1" x14ac:dyDescent="0.25">
      <c r="B38" s="126"/>
      <c r="C38" s="53" t="s">
        <v>67</v>
      </c>
      <c r="D38" s="136"/>
      <c r="E38" s="137"/>
      <c r="F38" s="137"/>
      <c r="G38" s="138"/>
      <c r="H38" s="127" t="str">
        <f>IF(I37&gt;=80,L38,IF(I37&lt;=45,L40,L39))</f>
        <v>TIPO C: MALO</v>
      </c>
      <c r="I38" s="128"/>
      <c r="J38" s="52" t="str">
        <f>IF(J37&gt;80,"A",IF(J37&gt;60,"B","C"))</f>
        <v>C</v>
      </c>
      <c r="L38" s="4" t="s">
        <v>55</v>
      </c>
    </row>
    <row r="39" spans="2:12" ht="11.25" customHeight="1" x14ac:dyDescent="0.2">
      <c r="L39" s="4" t="s">
        <v>56</v>
      </c>
    </row>
    <row r="40" spans="2:12" x14ac:dyDescent="0.2">
      <c r="L40" s="4" t="s">
        <v>57</v>
      </c>
    </row>
    <row r="84" spans="11:20" x14ac:dyDescent="0.2"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</row>
    <row r="85" spans="11:20" x14ac:dyDescent="0.2">
      <c r="K85" s="55">
        <v>12</v>
      </c>
      <c r="L85" s="55">
        <v>12</v>
      </c>
      <c r="M85" s="55">
        <v>20</v>
      </c>
      <c r="N85" s="55">
        <v>10</v>
      </c>
      <c r="O85" s="55">
        <v>12</v>
      </c>
      <c r="P85" s="55">
        <v>12</v>
      </c>
      <c r="Q85" s="55">
        <v>10</v>
      </c>
      <c r="R85" s="55">
        <v>3</v>
      </c>
      <c r="S85" s="55">
        <v>15</v>
      </c>
      <c r="T85" s="55">
        <v>15</v>
      </c>
    </row>
    <row r="86" spans="11:20" x14ac:dyDescent="0.2">
      <c r="R86" s="55">
        <v>6</v>
      </c>
    </row>
    <row r="87" spans="11:20" x14ac:dyDescent="0.2">
      <c r="R87" s="55">
        <v>9</v>
      </c>
    </row>
    <row r="315" spans="246:246" x14ac:dyDescent="0.2">
      <c r="IL315" s="4">
        <v>0</v>
      </c>
    </row>
    <row r="316" spans="246:246" x14ac:dyDescent="0.2">
      <c r="IL316" s="4">
        <v>12</v>
      </c>
    </row>
  </sheetData>
  <dataConsolidate/>
  <mergeCells count="79">
    <mergeCell ref="B18:B21"/>
    <mergeCell ref="C18:C19"/>
    <mergeCell ref="D18:D19"/>
    <mergeCell ref="I18:I21"/>
    <mergeCell ref="B11:C11"/>
    <mergeCell ref="B14:B17"/>
    <mergeCell ref="C14:C15"/>
    <mergeCell ref="D14:D15"/>
    <mergeCell ref="C16:C17"/>
    <mergeCell ref="D16:D17"/>
    <mergeCell ref="I22:I27"/>
    <mergeCell ref="G22:G23"/>
    <mergeCell ref="G24:G25"/>
    <mergeCell ref="G26:G27"/>
    <mergeCell ref="C26:C27"/>
    <mergeCell ref="D26:D27"/>
    <mergeCell ref="G28:G31"/>
    <mergeCell ref="E22:E23"/>
    <mergeCell ref="E24:E25"/>
    <mergeCell ref="E26:E27"/>
    <mergeCell ref="E32:E33"/>
    <mergeCell ref="E28:E31"/>
    <mergeCell ref="D34:D35"/>
    <mergeCell ref="J34:J35"/>
    <mergeCell ref="B37:B38"/>
    <mergeCell ref="H38:I38"/>
    <mergeCell ref="G32:G33"/>
    <mergeCell ref="G34:G35"/>
    <mergeCell ref="E34:E35"/>
    <mergeCell ref="D37:G38"/>
    <mergeCell ref="J26:J27"/>
    <mergeCell ref="B28:B35"/>
    <mergeCell ref="C28:C31"/>
    <mergeCell ref="D28:D31"/>
    <mergeCell ref="I28:I31"/>
    <mergeCell ref="J28:J31"/>
    <mergeCell ref="C32:C35"/>
    <mergeCell ref="D32:D33"/>
    <mergeCell ref="I32:I35"/>
    <mergeCell ref="J32:J33"/>
    <mergeCell ref="B22:B27"/>
    <mergeCell ref="C22:C25"/>
    <mergeCell ref="D22:D23"/>
    <mergeCell ref="J22:J23"/>
    <mergeCell ref="D24:D25"/>
    <mergeCell ref="J24:J25"/>
    <mergeCell ref="J18:J19"/>
    <mergeCell ref="C20:C21"/>
    <mergeCell ref="D20:D21"/>
    <mergeCell ref="J20:J21"/>
    <mergeCell ref="G18:G19"/>
    <mergeCell ref="G20:G21"/>
    <mergeCell ref="E18:E19"/>
    <mergeCell ref="E20:E21"/>
    <mergeCell ref="H6:I6"/>
    <mergeCell ref="C2:D2"/>
    <mergeCell ref="J16:J17"/>
    <mergeCell ref="G16:G17"/>
    <mergeCell ref="E14:E15"/>
    <mergeCell ref="G14:G15"/>
    <mergeCell ref="E16:E17"/>
    <mergeCell ref="J14:J15"/>
    <mergeCell ref="I14:I17"/>
    <mergeCell ref="B2:B4"/>
    <mergeCell ref="C3:D3"/>
    <mergeCell ref="C4:D4"/>
    <mergeCell ref="B10:C10"/>
    <mergeCell ref="D10:I10"/>
    <mergeCell ref="E2:G2"/>
    <mergeCell ref="E3:G3"/>
    <mergeCell ref="E4:G4"/>
    <mergeCell ref="B9:C9"/>
    <mergeCell ref="D9:I9"/>
    <mergeCell ref="D6:E6"/>
    <mergeCell ref="B5:J5"/>
    <mergeCell ref="B8:C8"/>
    <mergeCell ref="D8:I8"/>
    <mergeCell ref="I2:I4"/>
    <mergeCell ref="B6:C6"/>
  </mergeCells>
  <dataValidations count="20">
    <dataValidation type="list" allowBlank="1" showInputMessage="1" showErrorMessage="1" sqref="J20:J21">
      <formula1>$N$84:$N$85</formula1>
    </dataValidation>
    <dataValidation type="list" allowBlank="1" showInputMessage="1" showErrorMessage="1" sqref="J24:J25">
      <formula1>$P$84:$P$85</formula1>
    </dataValidation>
    <dataValidation type="list" allowBlank="1" showInputMessage="1" showErrorMessage="1" sqref="J14:J15">
      <formula1>$K$84:$K$85</formula1>
    </dataValidation>
    <dataValidation type="list" allowBlank="1" showInputMessage="1" showErrorMessage="1" sqref="J16:J17">
      <formula1>$L$84:$L$85</formula1>
    </dataValidation>
    <dataValidation type="list" allowBlank="1" showInputMessage="1" showErrorMessage="1" sqref="J18:J19">
      <formula1>$M$84:$M$85</formula1>
    </dataValidation>
    <dataValidation type="list" allowBlank="1" showInputMessage="1" showErrorMessage="1" sqref="J22:J23">
      <formula1>$O$84:$O$85</formula1>
    </dataValidation>
    <dataValidation type="list" allowBlank="1" showInputMessage="1" showErrorMessage="1" sqref="J26:J27">
      <formula1>$Q$84:$Q$85</formula1>
    </dataValidation>
    <dataValidation type="list" allowBlank="1" showInputMessage="1" showErrorMessage="1" sqref="J28:J31">
      <formula1>$R$84:$R$87</formula1>
    </dataValidation>
    <dataValidation type="list" allowBlank="1" showInputMessage="1" showErrorMessage="1" sqref="J32:J33">
      <formula1>$S$84:$S$85</formula1>
    </dataValidation>
    <dataValidation type="list" allowBlank="1" showInputMessage="1" showErrorMessage="1" sqref="J34:J35">
      <formula1>$T$84:$T$85</formula1>
    </dataValidation>
    <dataValidation type="list" allowBlank="1" showInputMessage="1" showErrorMessage="1" sqref="E14">
      <formula1>$F$14:$F$15</formula1>
    </dataValidation>
    <dataValidation type="list" allowBlank="1" showInputMessage="1" showErrorMessage="1" sqref="E16:E17">
      <formula1>$F$16:$F$17</formula1>
    </dataValidation>
    <dataValidation type="list" allowBlank="1" showInputMessage="1" showErrorMessage="1" sqref="E18:E19">
      <formula1>$F$18:$F$19</formula1>
    </dataValidation>
    <dataValidation type="list" allowBlank="1" showInputMessage="1" showErrorMessage="1" sqref="E20:E21">
      <formula1>$F$20:$F$21</formula1>
    </dataValidation>
    <dataValidation type="list" allowBlank="1" showInputMessage="1" showErrorMessage="1" sqref="E22:E23">
      <formula1>$F$22:$F$23</formula1>
    </dataValidation>
    <dataValidation type="list" allowBlank="1" showInputMessage="1" showErrorMessage="1" sqref="E24:E25">
      <formula1>$F$24:$F$25</formula1>
    </dataValidation>
    <dataValidation type="list" allowBlank="1" showInputMessage="1" showErrorMessage="1" sqref="E26:E27">
      <formula1>$F$26:$F$27</formula1>
    </dataValidation>
    <dataValidation type="list" allowBlank="1" showInputMessage="1" showErrorMessage="1" sqref="E28:E31">
      <formula1>$F$28:$F$31</formula1>
    </dataValidation>
    <dataValidation type="list" allowBlank="1" showInputMessage="1" showErrorMessage="1" sqref="E32:E33">
      <formula1>$F$32:$F$33</formula1>
    </dataValidation>
    <dataValidation type="list" allowBlank="1" showInputMessage="1" showErrorMessage="1" sqref="E34:E35">
      <formula1>$F$34:$F$35</formula1>
    </dataValidation>
  </dataValidations>
  <printOptions horizontalCentered="1" verticalCentered="1"/>
  <pageMargins left="0.31496062992125984" right="0.39370078740157483" top="0.39370078740157483" bottom="0.35433070866141736" header="0.31496062992125984" footer="0.31496062992125984"/>
  <pageSetup scale="88" orientation="landscape" r:id="rId1"/>
  <ignoredErrors>
    <ignoredError sqref="G14 G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GC-PR-006-FR-028</vt:lpstr>
      <vt:lpstr>'GC-PR-006-FR-028'!Área_de_impresión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udnet</dc:creator>
  <cp:lastModifiedBy>df</cp:lastModifiedBy>
  <cp:lastPrinted>2019-07-23T22:09:11Z</cp:lastPrinted>
  <dcterms:created xsi:type="dcterms:W3CDTF">2013-06-24T16:39:26Z</dcterms:created>
  <dcterms:modified xsi:type="dcterms:W3CDTF">2019-07-26T20:00:33Z</dcterms:modified>
</cp:coreProperties>
</file>